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0" windowWidth="11300" windowHeight="6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<sst xmlns="http://schemas.openxmlformats.org/spreadsheetml/2006/main" count="180" uniqueCount="75">
  <si>
    <t>PctStep</t>
  </si>
  <si>
    <t>DEPT_1</t>
  </si>
  <si>
    <t>FY_03_TOTAL</t>
  </si>
  <si>
    <t xml:space="preserve">MISCELLANEOUS                      </t>
  </si>
  <si>
    <t xml:space="preserve">HONORS                             </t>
  </si>
  <si>
    <t xml:space="preserve">HUMAN RELATIONS                    </t>
  </si>
  <si>
    <t xml:space="preserve">INTERDISCIPLINARY STUDIES          </t>
  </si>
  <si>
    <t xml:space="preserve">ART                                </t>
  </si>
  <si>
    <t xml:space="preserve">MUSIC                              </t>
  </si>
  <si>
    <t xml:space="preserve">BUSINESS                           </t>
  </si>
  <si>
    <t xml:space="preserve">AFRICAN-AMERICAN STUDIES           </t>
  </si>
  <si>
    <t xml:space="preserve">COMMUNICATION STUDIES              </t>
  </si>
  <si>
    <t xml:space="preserve">ENGLISH                            </t>
  </si>
  <si>
    <t xml:space="preserve">HISTORY                            </t>
  </si>
  <si>
    <t xml:space="preserve">LAW AND JUSTICE                    </t>
  </si>
  <si>
    <t xml:space="preserve">MODERN LANGUAGES                   </t>
  </si>
  <si>
    <t xml:space="preserve">PHILOSOPHY                         </t>
  </si>
  <si>
    <t xml:space="preserve">POLITICAL SCIENCE                  </t>
  </si>
  <si>
    <t xml:space="preserve">PSYCHOLOGY                         </t>
  </si>
  <si>
    <t xml:space="preserve">SOCIOLOGY                          </t>
  </si>
  <si>
    <t xml:space="preserve">WOMEN AND GENDER STUDIES           </t>
  </si>
  <si>
    <t xml:space="preserve">COUNSELOR EDUCATION                </t>
  </si>
  <si>
    <t xml:space="preserve">EDUC ADMIN &amp; SECONDARY EDUC        </t>
  </si>
  <si>
    <t xml:space="preserve">EDUCATION                          </t>
  </si>
  <si>
    <t xml:space="preserve">ELEM &amp; EARLY CHILDHOOD EDUCATION   </t>
  </si>
  <si>
    <t xml:space="preserve">HEALTH &amp; EXERCISE SCIENCE          </t>
  </si>
  <si>
    <t xml:space="preserve">LANGUAGE &amp; COMMUNICATION SCIENCES  </t>
  </si>
  <si>
    <t xml:space="preserve">SPECIAL EDUCATION                  </t>
  </si>
  <si>
    <t xml:space="preserve">ENGINEERING                        </t>
  </si>
  <si>
    <t xml:space="preserve">TECHNOLOGICAL STUDIES              </t>
  </si>
  <si>
    <t xml:space="preserve">NURSING                            </t>
  </si>
  <si>
    <t xml:space="preserve">BIOLOGY                            </t>
  </si>
  <si>
    <t xml:space="preserve">CHEMISTRY                          </t>
  </si>
  <si>
    <t xml:space="preserve">COMPUTER SCIENCE                   </t>
  </si>
  <si>
    <t xml:space="preserve">MATHEMATICS &amp; STATISTICS           </t>
  </si>
  <si>
    <t xml:space="preserve">PHYSICS                            </t>
  </si>
  <si>
    <t>Education Total</t>
  </si>
  <si>
    <t>Engineering Total</t>
  </si>
  <si>
    <t>Science Total</t>
  </si>
  <si>
    <t>Art and Music Total</t>
  </si>
  <si>
    <t>Culture and Society Total</t>
  </si>
  <si>
    <t>PctFTE</t>
  </si>
  <si>
    <t xml:space="preserve"> </t>
  </si>
  <si>
    <t>Chrel03</t>
  </si>
  <si>
    <t>ActCh03</t>
  </si>
  <si>
    <t>pct 03</t>
  </si>
  <si>
    <t>Percent of Actual Chair Release Time 03</t>
  </si>
  <si>
    <t>PctFWH</t>
  </si>
  <si>
    <t>PctUndup</t>
  </si>
  <si>
    <t>PctCrHrs</t>
  </si>
  <si>
    <t>PctEnroll</t>
  </si>
  <si>
    <t>PctMajor</t>
  </si>
  <si>
    <t>Percent of Majors</t>
  </si>
  <si>
    <t>Percent of Enrollment</t>
  </si>
  <si>
    <t>PctSCh</t>
  </si>
  <si>
    <t>AvFacul</t>
  </si>
  <si>
    <t>AvAll</t>
  </si>
  <si>
    <t>PctAdjunct</t>
  </si>
  <si>
    <t>AvStudent</t>
  </si>
  <si>
    <t>Percent of FTE</t>
  </si>
  <si>
    <t>FTE</t>
  </si>
  <si>
    <t>Percent of</t>
  </si>
  <si>
    <t>Adjuncts</t>
  </si>
  <si>
    <t>PctAdj</t>
  </si>
  <si>
    <t>Unduplicated Faculty</t>
  </si>
  <si>
    <t>Credit Hours</t>
  </si>
  <si>
    <t>Faculty Weighte Hours</t>
  </si>
  <si>
    <t>PercentSCH</t>
  </si>
  <si>
    <t>Percent of SCH</t>
  </si>
  <si>
    <t>Chair Release Hours based on 4 faculty variables</t>
  </si>
  <si>
    <t>4 student variables</t>
  </si>
  <si>
    <t>all 4 variables</t>
  </si>
  <si>
    <t>Mark K. model</t>
  </si>
  <si>
    <t>MarkK</t>
  </si>
  <si>
    <t>Step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</si>
</sst>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1" xfId="0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2" fontId="3" fillId="0" borderId="7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workbookViewId="0" topLeftCell="Q1">
      <selection activeCell="X4" sqref="X4"/>
    </sheetView>
  </sheetViews>
  <sheetFormatPr defaultColWidth="11.421875" defaultRowHeight="12.75"/>
  <cols>
    <col min="1" max="1" width="25.7109375" style="0" customWidth="1"/>
    <col min="2" max="16384" width="8.8515625" style="0" customWidth="1"/>
  </cols>
  <sheetData>
    <row r="1" spans="1:26" ht="12.75" thickBot="1">
      <c r="A1" s="1" t="s">
        <v>1</v>
      </c>
      <c r="B1" s="2" t="s">
        <v>2</v>
      </c>
      <c r="C1" t="s">
        <v>41</v>
      </c>
      <c r="D1" t="s">
        <v>43</v>
      </c>
      <c r="E1" t="s">
        <v>57</v>
      </c>
      <c r="F1" t="s">
        <v>43</v>
      </c>
      <c r="G1" t="s">
        <v>47</v>
      </c>
      <c r="H1" t="s">
        <v>43</v>
      </c>
      <c r="I1" t="s">
        <v>48</v>
      </c>
      <c r="J1" t="s">
        <v>43</v>
      </c>
      <c r="K1" s="3" t="s">
        <v>49</v>
      </c>
      <c r="L1" s="3" t="s">
        <v>43</v>
      </c>
      <c r="M1" t="s">
        <v>50</v>
      </c>
      <c r="N1" t="s">
        <v>43</v>
      </c>
      <c r="O1" t="s">
        <v>51</v>
      </c>
      <c r="P1" t="s">
        <v>43</v>
      </c>
      <c r="Q1" t="s">
        <v>54</v>
      </c>
      <c r="R1" s="1" t="s">
        <v>43</v>
      </c>
      <c r="S1" t="s">
        <v>55</v>
      </c>
      <c r="T1" t="s">
        <v>58</v>
      </c>
      <c r="U1" t="s">
        <v>56</v>
      </c>
      <c r="V1" t="s">
        <v>44</v>
      </c>
      <c r="W1" t="s">
        <v>45</v>
      </c>
      <c r="X1" t="s">
        <v>74</v>
      </c>
      <c r="Y1" t="s">
        <v>0</v>
      </c>
      <c r="Z1" s="1" t="s">
        <v>1</v>
      </c>
    </row>
    <row r="2" spans="1:26" ht="12">
      <c r="A2" s="4" t="s">
        <v>4</v>
      </c>
      <c r="B2" s="5">
        <v>0.35958333333333337</v>
      </c>
      <c r="C2">
        <v>0.0007005597984206152</v>
      </c>
      <c r="D2">
        <v>0.25080040783458024</v>
      </c>
      <c r="E2">
        <v>0.0017633410672853829</v>
      </c>
      <c r="F2">
        <v>0.6312761020881671</v>
      </c>
      <c r="G2">
        <v>0.000701</v>
      </c>
      <c r="H2">
        <v>0.2508</v>
      </c>
      <c r="I2">
        <v>0</v>
      </c>
      <c r="J2">
        <v>0</v>
      </c>
      <c r="K2">
        <v>0.000638369358270803</v>
      </c>
      <c r="L2">
        <v>0.22853623026094746</v>
      </c>
      <c r="M2">
        <v>0.0012845215157353885</v>
      </c>
      <c r="N2">
        <v>0.45985870263326906</v>
      </c>
      <c r="O2">
        <v>0</v>
      </c>
      <c r="P2">
        <v>0</v>
      </c>
      <c r="Q2">
        <v>0</v>
      </c>
      <c r="R2" s="4">
        <v>0</v>
      </c>
      <c r="S2">
        <f>(D2+F2+H2+J2)/4</f>
        <v>0.28321912748068684</v>
      </c>
      <c r="T2">
        <f>(L2+N2+P2+R2)/4</f>
        <v>0.17209873322355412</v>
      </c>
      <c r="U2">
        <f>(D2+F2+H2+J2+L2+N2+P2+R2)/8</f>
        <v>0.22765893035212048</v>
      </c>
      <c r="Z2" s="4" t="s">
        <v>4</v>
      </c>
    </row>
    <row r="3" spans="1:26" ht="12">
      <c r="A3" s="4" t="s">
        <v>5</v>
      </c>
      <c r="B3" s="5">
        <v>0.3333333333333333</v>
      </c>
      <c r="C3">
        <v>0.0006494181213632585</v>
      </c>
      <c r="D3">
        <v>0.23249168744804655</v>
      </c>
      <c r="E3">
        <v>0.0020810280207031948</v>
      </c>
      <c r="F3">
        <v>0.7450080314117438</v>
      </c>
      <c r="G3">
        <v>0.000649</v>
      </c>
      <c r="H3">
        <v>0.232491</v>
      </c>
      <c r="I3">
        <v>0</v>
      </c>
      <c r="J3">
        <v>0</v>
      </c>
      <c r="K3">
        <v>0.0009519543061933027</v>
      </c>
      <c r="L3">
        <v>0.34079964161720233</v>
      </c>
      <c r="M3">
        <v>0.0024263184186112895</v>
      </c>
      <c r="N3">
        <v>0.8686219938628417</v>
      </c>
      <c r="O3">
        <v>0</v>
      </c>
      <c r="P3">
        <v>0</v>
      </c>
      <c r="Q3">
        <v>0</v>
      </c>
      <c r="R3" s="4">
        <v>0</v>
      </c>
      <c r="S3">
        <f aca="true" t="shared" si="0" ref="S3:S39">(D3+F3+H3+J3)/4</f>
        <v>0.30249767971494756</v>
      </c>
      <c r="T3">
        <f aca="true" t="shared" si="1" ref="T3:T39">(L3+N3+P3+R3)/4</f>
        <v>0.302355408870011</v>
      </c>
      <c r="U3">
        <f aca="true" t="shared" si="2" ref="U3:U39">(D3+F3+H3+J3+L3+N3+P3+R3)/8</f>
        <v>0.3024265442924793</v>
      </c>
      <c r="Z3" s="4" t="s">
        <v>5</v>
      </c>
    </row>
    <row r="4" spans="1:26" ht="12">
      <c r="A4" s="4" t="s">
        <v>6</v>
      </c>
      <c r="B4" s="5">
        <v>9.90625</v>
      </c>
      <c r="C4">
        <v>0.01929989479426434</v>
      </c>
      <c r="D4">
        <v>6.909362336346634</v>
      </c>
      <c r="E4">
        <v>0.07165804033553454</v>
      </c>
      <c r="F4">
        <v>25.653578440121365</v>
      </c>
      <c r="G4">
        <v>0.0193</v>
      </c>
      <c r="H4">
        <v>6.909357</v>
      </c>
      <c r="I4">
        <v>0</v>
      </c>
      <c r="J4">
        <v>0</v>
      </c>
      <c r="K4">
        <v>0.03129689774890805</v>
      </c>
      <c r="L4">
        <v>11.204289394109082</v>
      </c>
      <c r="M4">
        <v>0.026589595375722544</v>
      </c>
      <c r="N4">
        <v>9.51907514450867</v>
      </c>
      <c r="O4">
        <v>0</v>
      </c>
      <c r="P4">
        <v>0</v>
      </c>
      <c r="Q4">
        <v>0</v>
      </c>
      <c r="R4" s="4">
        <v>0</v>
      </c>
      <c r="S4">
        <f t="shared" si="0"/>
        <v>9.868074444117</v>
      </c>
      <c r="T4">
        <f t="shared" si="1"/>
        <v>5.180841134654438</v>
      </c>
      <c r="U4">
        <f t="shared" si="2"/>
        <v>7.5244577893857185</v>
      </c>
      <c r="Z4" s="4" t="s">
        <v>6</v>
      </c>
    </row>
    <row r="5" spans="1:26" ht="12">
      <c r="A5" s="4" t="s">
        <v>3</v>
      </c>
      <c r="B5" s="5">
        <v>1</v>
      </c>
      <c r="C5">
        <v>0.0019482543640897756</v>
      </c>
      <c r="D5">
        <v>0.6974750623441397</v>
      </c>
      <c r="E5">
        <v>0</v>
      </c>
      <c r="F5">
        <v>0</v>
      </c>
      <c r="G5">
        <v>0.0001948</v>
      </c>
      <c r="H5">
        <v>0.697474</v>
      </c>
      <c r="I5">
        <v>0.006024</v>
      </c>
      <c r="J5">
        <v>2.156627</v>
      </c>
      <c r="K5">
        <v>0.0010079516183223206</v>
      </c>
      <c r="L5">
        <v>0.3608466793593908</v>
      </c>
      <c r="M5">
        <v>0.0008706201384428745</v>
      </c>
      <c r="N5">
        <v>0.31168200956254904</v>
      </c>
      <c r="O5">
        <v>0</v>
      </c>
      <c r="P5">
        <v>0</v>
      </c>
      <c r="Q5">
        <v>0</v>
      </c>
      <c r="R5" s="6">
        <v>0</v>
      </c>
      <c r="S5">
        <f t="shared" si="0"/>
        <v>0.8878940155860349</v>
      </c>
      <c r="T5">
        <f t="shared" si="1"/>
        <v>0.16813217223048496</v>
      </c>
      <c r="U5">
        <f t="shared" si="2"/>
        <v>0.5280130939082599</v>
      </c>
      <c r="Z5" s="4" t="s">
        <v>3</v>
      </c>
    </row>
    <row r="6" spans="1:26" ht="12">
      <c r="A6" s="4" t="s">
        <v>7</v>
      </c>
      <c r="B6" s="5">
        <v>28.185</v>
      </c>
      <c r="C6">
        <v>0.054911549251870334</v>
      </c>
      <c r="D6">
        <v>19.65833463216958</v>
      </c>
      <c r="E6">
        <v>0.07510262359450295</v>
      </c>
      <c r="F6">
        <v>26.886739246832057</v>
      </c>
      <c r="G6">
        <v>0.054912</v>
      </c>
      <c r="H6">
        <v>19.65832</v>
      </c>
      <c r="I6">
        <v>0.048193</v>
      </c>
      <c r="J6">
        <v>17.25301</v>
      </c>
      <c r="K6">
        <v>0.04551461529846568</v>
      </c>
      <c r="L6">
        <v>16.294232276850714</v>
      </c>
      <c r="M6">
        <v>0.05096695925212303</v>
      </c>
      <c r="N6">
        <v>18.246171412260043</v>
      </c>
      <c r="O6">
        <v>0.037763</v>
      </c>
      <c r="P6">
        <v>13.51904</v>
      </c>
      <c r="Q6">
        <v>0.0451</v>
      </c>
      <c r="R6" s="4">
        <v>16.1458</v>
      </c>
      <c r="S6">
        <f t="shared" si="0"/>
        <v>20.86410096975041</v>
      </c>
      <c r="T6">
        <f t="shared" si="1"/>
        <v>16.051310922277693</v>
      </c>
      <c r="U6">
        <f t="shared" si="2"/>
        <v>18.457705946014052</v>
      </c>
      <c r="V6">
        <v>18</v>
      </c>
      <c r="W6">
        <v>0.05027932960893855</v>
      </c>
      <c r="X6">
        <v>17</v>
      </c>
      <c r="Y6">
        <f>X6/354</f>
        <v>0.0480225988700565</v>
      </c>
      <c r="Z6" s="4" t="s">
        <v>7</v>
      </c>
    </row>
    <row r="7" spans="1:26" ht="12">
      <c r="A7" s="4" t="s">
        <v>8</v>
      </c>
      <c r="B7" s="5">
        <v>23.986666666666665</v>
      </c>
      <c r="C7">
        <v>0.04673212801330008</v>
      </c>
      <c r="D7">
        <v>16.73010182876143</v>
      </c>
      <c r="E7">
        <v>0.09347670890594326</v>
      </c>
      <c r="F7">
        <v>33.46466178832769</v>
      </c>
      <c r="G7">
        <v>0.046732</v>
      </c>
      <c r="H7">
        <v>16.73009</v>
      </c>
      <c r="I7">
        <v>0.027108</v>
      </c>
      <c r="J7">
        <v>9.704819</v>
      </c>
      <c r="K7">
        <v>0.024263635345503416</v>
      </c>
      <c r="L7">
        <v>8.686381453690222</v>
      </c>
      <c r="M7">
        <v>0.04374509384143296</v>
      </c>
      <c r="N7">
        <v>15.660743595232999</v>
      </c>
      <c r="O7">
        <v>0.018974</v>
      </c>
      <c r="P7">
        <v>6.792707</v>
      </c>
      <c r="Q7">
        <v>0.0131</v>
      </c>
      <c r="R7" s="4">
        <v>4.6898</v>
      </c>
      <c r="S7">
        <f t="shared" si="0"/>
        <v>19.157418154272282</v>
      </c>
      <c r="T7">
        <f t="shared" si="1"/>
        <v>8.957408012230806</v>
      </c>
      <c r="U7">
        <f t="shared" si="2"/>
        <v>14.057413083251545</v>
      </c>
      <c r="V7">
        <v>18</v>
      </c>
      <c r="W7">
        <v>0.05027932960893855</v>
      </c>
      <c r="X7">
        <v>15</v>
      </c>
      <c r="Y7">
        <f aca="true" t="shared" si="3" ref="Y7:Y39">X7/354</f>
        <v>0.0423728813559322</v>
      </c>
      <c r="Z7" s="4" t="s">
        <v>8</v>
      </c>
    </row>
    <row r="8" spans="1:26" ht="12">
      <c r="A8" s="6" t="s">
        <v>39</v>
      </c>
      <c r="B8" s="5">
        <v>52.18</v>
      </c>
      <c r="C8">
        <v>0.10165991271820449</v>
      </c>
      <c r="D8">
        <v>36.3942487531172</v>
      </c>
      <c r="E8">
        <v>0.16857933250044624</v>
      </c>
      <c r="F8">
        <v>60.35140103515975</v>
      </c>
      <c r="G8">
        <v>0.101644</v>
      </c>
      <c r="H8">
        <v>36.38841</v>
      </c>
      <c r="I8">
        <v>0.075301</v>
      </c>
      <c r="J8">
        <v>26.95783</v>
      </c>
      <c r="K8">
        <v>0.06977825064396909</v>
      </c>
      <c r="L8">
        <v>24.980613730540934</v>
      </c>
      <c r="M8">
        <v>0.09471205309355599</v>
      </c>
      <c r="N8">
        <v>33.90691500749304</v>
      </c>
      <c r="O8">
        <v>0.058159</v>
      </c>
      <c r="P8">
        <v>20.8206</v>
      </c>
      <c r="Q8">
        <v>0.0592</v>
      </c>
      <c r="R8" s="6">
        <v>21.1936</v>
      </c>
      <c r="S8">
        <f t="shared" si="0"/>
        <v>40.022972447069236</v>
      </c>
      <c r="T8">
        <f t="shared" si="1"/>
        <v>25.225432184508495</v>
      </c>
      <c r="U8">
        <f t="shared" si="2"/>
        <v>32.624202315788864</v>
      </c>
      <c r="V8">
        <v>36</v>
      </c>
      <c r="W8">
        <v>0.1005586592178771</v>
      </c>
      <c r="X8">
        <v>32</v>
      </c>
      <c r="Y8">
        <f t="shared" si="3"/>
        <v>0.0903954802259887</v>
      </c>
      <c r="Z8" s="6" t="s">
        <v>39</v>
      </c>
    </row>
    <row r="9" spans="1:26" ht="12">
      <c r="A9" s="4" t="s">
        <v>9</v>
      </c>
      <c r="B9" s="5">
        <v>43.36208333333334</v>
      </c>
      <c r="C9">
        <v>0.0844803680901912</v>
      </c>
      <c r="D9">
        <v>30.24397177628845</v>
      </c>
      <c r="E9">
        <v>0.05604140638943424</v>
      </c>
      <c r="F9">
        <v>20.062823487417457</v>
      </c>
      <c r="G9">
        <v>0.08448</v>
      </c>
      <c r="H9">
        <v>30.24395</v>
      </c>
      <c r="I9">
        <v>0.10241</v>
      </c>
      <c r="J9">
        <v>36.66265</v>
      </c>
      <c r="K9">
        <v>0.11476369134281554</v>
      </c>
      <c r="L9">
        <v>41.08540150072796</v>
      </c>
      <c r="M9">
        <v>0.10104902590451724</v>
      </c>
      <c r="N9">
        <v>36.17555127381717</v>
      </c>
      <c r="O9">
        <v>0.141656</v>
      </c>
      <c r="P9">
        <v>50.71298</v>
      </c>
      <c r="Q9">
        <v>0.1053</v>
      </c>
      <c r="R9" s="4">
        <v>37.6974</v>
      </c>
      <c r="S9">
        <f t="shared" si="0"/>
        <v>29.303348815926476</v>
      </c>
      <c r="T9">
        <f t="shared" si="1"/>
        <v>41.417833193636284</v>
      </c>
      <c r="U9">
        <f t="shared" si="2"/>
        <v>35.360591004781384</v>
      </c>
      <c r="V9">
        <v>24</v>
      </c>
      <c r="W9">
        <v>0.0670391061452514</v>
      </c>
      <c r="X9">
        <v>24</v>
      </c>
      <c r="Y9">
        <f t="shared" si="3"/>
        <v>0.06779661016949153</v>
      </c>
      <c r="Z9" s="4" t="s">
        <v>9</v>
      </c>
    </row>
    <row r="10" spans="1:26" ht="12">
      <c r="A10" s="4" t="s">
        <v>10</v>
      </c>
      <c r="B10" s="5">
        <v>3.4458333333333333</v>
      </c>
      <c r="C10">
        <v>0.006713359829592686</v>
      </c>
      <c r="D10">
        <v>2.4033828189941815</v>
      </c>
      <c r="E10">
        <v>0.002230947706585758</v>
      </c>
      <c r="F10">
        <v>0.7986792789577013</v>
      </c>
      <c r="G10">
        <v>0.006713</v>
      </c>
      <c r="H10">
        <v>2.43381</v>
      </c>
      <c r="I10">
        <v>0.009036</v>
      </c>
      <c r="J10">
        <v>3.23494</v>
      </c>
      <c r="K10">
        <v>0.006585283906372494</v>
      </c>
      <c r="L10">
        <v>2.357531638481353</v>
      </c>
      <c r="M10">
        <v>0.005594804824091915</v>
      </c>
      <c r="N10">
        <v>2.0029401270249054</v>
      </c>
      <c r="O10">
        <v>0</v>
      </c>
      <c r="P10">
        <v>0</v>
      </c>
      <c r="Q10">
        <v>0</v>
      </c>
      <c r="R10" s="6">
        <v>0</v>
      </c>
      <c r="S10">
        <f t="shared" si="0"/>
        <v>2.2177030244879705</v>
      </c>
      <c r="T10">
        <f t="shared" si="1"/>
        <v>1.0901179413765645</v>
      </c>
      <c r="U10">
        <f t="shared" si="2"/>
        <v>1.6539104829322675</v>
      </c>
      <c r="V10">
        <v>6</v>
      </c>
      <c r="W10">
        <v>0.01675977653631285</v>
      </c>
      <c r="X10">
        <v>6</v>
      </c>
      <c r="Y10">
        <f t="shared" si="3"/>
        <v>0.01694915254237288</v>
      </c>
      <c r="Z10" s="4" t="s">
        <v>10</v>
      </c>
    </row>
    <row r="11" spans="1:26" ht="12">
      <c r="A11" s="4" t="s">
        <v>11</v>
      </c>
      <c r="B11" s="5">
        <v>10.23875</v>
      </c>
      <c r="C11">
        <v>0.01994768937032419</v>
      </c>
      <c r="D11">
        <v>7.14127279457606</v>
      </c>
      <c r="E11">
        <v>0.016348384793860433</v>
      </c>
      <c r="F11">
        <v>5.852721756202035</v>
      </c>
      <c r="G11">
        <v>0.019948</v>
      </c>
      <c r="H11">
        <v>7.141267</v>
      </c>
      <c r="I11">
        <v>0.021084</v>
      </c>
      <c r="J11">
        <v>7.548193</v>
      </c>
      <c r="K11">
        <v>0.02160936275058797</v>
      </c>
      <c r="L11">
        <v>7.736151864710493</v>
      </c>
      <c r="M11">
        <v>0.02006708056804396</v>
      </c>
      <c r="N11">
        <v>7.184014843359738</v>
      </c>
      <c r="O11">
        <v>0.031459</v>
      </c>
      <c r="P11">
        <v>11.26218</v>
      </c>
      <c r="Q11">
        <v>0.0243</v>
      </c>
      <c r="R11" s="4">
        <v>8.6994</v>
      </c>
      <c r="S11">
        <f t="shared" si="0"/>
        <v>6.920863637694524</v>
      </c>
      <c r="T11">
        <f t="shared" si="1"/>
        <v>8.720436677017558</v>
      </c>
      <c r="U11">
        <f t="shared" si="2"/>
        <v>7.820650157356042</v>
      </c>
      <c r="V11">
        <v>12</v>
      </c>
      <c r="W11">
        <v>0.0335195530726257</v>
      </c>
      <c r="X11">
        <v>8</v>
      </c>
      <c r="Y11">
        <f t="shared" si="3"/>
        <v>0.022598870056497175</v>
      </c>
      <c r="Z11" s="4" t="s">
        <v>11</v>
      </c>
    </row>
    <row r="12" spans="1:26" ht="12">
      <c r="A12" s="4" t="s">
        <v>12</v>
      </c>
      <c r="B12" s="5">
        <v>48.884166666666665</v>
      </c>
      <c r="C12">
        <v>0.09523879104322527</v>
      </c>
      <c r="D12">
        <v>34.095487193474646</v>
      </c>
      <c r="E12">
        <v>0.1043726575049081</v>
      </c>
      <c r="F12">
        <v>37.365411386757096</v>
      </c>
      <c r="G12">
        <v>0.095239</v>
      </c>
      <c r="H12">
        <v>34.09546</v>
      </c>
      <c r="I12">
        <v>0.090361</v>
      </c>
      <c r="J12">
        <v>32.3494</v>
      </c>
      <c r="K12">
        <v>0.10483816776794713</v>
      </c>
      <c r="L12">
        <v>37.53206406092507</v>
      </c>
      <c r="M12">
        <v>0.08920288303717976</v>
      </c>
      <c r="N12">
        <v>31.93463212731035</v>
      </c>
      <c r="O12">
        <v>0.065266</v>
      </c>
      <c r="P12">
        <v>23.36514</v>
      </c>
      <c r="Q12">
        <v>0.0362</v>
      </c>
      <c r="R12" s="4">
        <v>12.9596</v>
      </c>
      <c r="S12">
        <f t="shared" si="0"/>
        <v>34.47643964505794</v>
      </c>
      <c r="T12">
        <f t="shared" si="1"/>
        <v>26.447859047058856</v>
      </c>
      <c r="U12">
        <f t="shared" si="2"/>
        <v>30.462149346058396</v>
      </c>
      <c r="V12">
        <v>24</v>
      </c>
      <c r="W12">
        <v>0.0670391061452514</v>
      </c>
      <c r="X12">
        <v>24</v>
      </c>
      <c r="Y12">
        <f t="shared" si="3"/>
        <v>0.06779661016949153</v>
      </c>
      <c r="Z12" s="4" t="s">
        <v>12</v>
      </c>
    </row>
    <row r="13" spans="1:26" ht="12">
      <c r="A13" s="4" t="s">
        <v>13</v>
      </c>
      <c r="B13" s="5">
        <v>16.85</v>
      </c>
      <c r="C13">
        <v>0.03282808603491272</v>
      </c>
      <c r="D13">
        <v>11.752454800498754</v>
      </c>
      <c r="E13">
        <v>0.008031411743708729</v>
      </c>
      <c r="F13">
        <v>2.8752454042477247</v>
      </c>
      <c r="G13">
        <v>0.032828</v>
      </c>
      <c r="H13">
        <v>11.75245</v>
      </c>
      <c r="I13">
        <v>0.039157</v>
      </c>
      <c r="J13">
        <v>14.01807</v>
      </c>
      <c r="K13">
        <v>0.03688542949938403</v>
      </c>
      <c r="L13">
        <v>13.204983760779482</v>
      </c>
      <c r="M13">
        <v>0.030857061300221224</v>
      </c>
      <c r="N13">
        <v>11.046827945479198</v>
      </c>
      <c r="O13">
        <v>0.027441</v>
      </c>
      <c r="P13">
        <v>9.82398</v>
      </c>
      <c r="Q13">
        <v>0.0185</v>
      </c>
      <c r="R13" s="4">
        <v>6.623</v>
      </c>
      <c r="S13">
        <f t="shared" si="0"/>
        <v>10.09955505118662</v>
      </c>
      <c r="T13">
        <f t="shared" si="1"/>
        <v>10.174697926564669</v>
      </c>
      <c r="U13">
        <f t="shared" si="2"/>
        <v>10.137126488875646</v>
      </c>
      <c r="V13">
        <v>12</v>
      </c>
      <c r="W13">
        <v>0.0335195530726257</v>
      </c>
      <c r="X13">
        <v>13</v>
      </c>
      <c r="Y13">
        <f t="shared" si="3"/>
        <v>0.03672316384180791</v>
      </c>
      <c r="Z13" s="4" t="s">
        <v>13</v>
      </c>
    </row>
    <row r="14" spans="1:26" ht="12">
      <c r="A14" s="4" t="s">
        <v>14</v>
      </c>
      <c r="B14" s="5">
        <v>12.449166666666665</v>
      </c>
      <c r="C14">
        <v>0.024254143287614296</v>
      </c>
      <c r="D14">
        <v>8.682983296965919</v>
      </c>
      <c r="E14">
        <v>0.022013207210422988</v>
      </c>
      <c r="F14">
        <v>7.880728181331429</v>
      </c>
      <c r="G14">
        <v>0.024254</v>
      </c>
      <c r="H14">
        <v>8.682976</v>
      </c>
      <c r="I14">
        <v>0.027108</v>
      </c>
      <c r="J14">
        <v>9.704819</v>
      </c>
      <c r="K14">
        <v>0.029770970993392317</v>
      </c>
      <c r="L14">
        <v>10.65800761563445</v>
      </c>
      <c r="M14">
        <v>0.02581888246628131</v>
      </c>
      <c r="N14">
        <v>9.24315992292871</v>
      </c>
      <c r="O14">
        <v>0.032324</v>
      </c>
      <c r="P14">
        <v>11.57194</v>
      </c>
      <c r="Q14">
        <v>0.0267</v>
      </c>
      <c r="R14" s="4">
        <v>9.5586</v>
      </c>
      <c r="S14">
        <f t="shared" si="0"/>
        <v>8.737876619574337</v>
      </c>
      <c r="T14">
        <f t="shared" si="1"/>
        <v>10.257926884640789</v>
      </c>
      <c r="U14">
        <f t="shared" si="2"/>
        <v>9.497901752107563</v>
      </c>
      <c r="V14">
        <v>12</v>
      </c>
      <c r="W14">
        <v>0.0335195530726257</v>
      </c>
      <c r="X14">
        <v>11</v>
      </c>
      <c r="Y14">
        <f t="shared" si="3"/>
        <v>0.031073446327683617</v>
      </c>
      <c r="Z14" s="4" t="s">
        <v>14</v>
      </c>
    </row>
    <row r="15" spans="1:26" ht="12">
      <c r="A15" s="4" t="s">
        <v>15</v>
      </c>
      <c r="B15" s="5">
        <v>26.991666666666664</v>
      </c>
      <c r="C15">
        <v>0.05258663237738986</v>
      </c>
      <c r="D15">
        <v>18.82601439110557</v>
      </c>
      <c r="E15">
        <v>0.03397108691772265</v>
      </c>
      <c r="F15">
        <v>12.161649116544709</v>
      </c>
      <c r="G15">
        <v>0.052587</v>
      </c>
      <c r="H15">
        <v>18.826</v>
      </c>
      <c r="I15">
        <v>0.057229</v>
      </c>
      <c r="J15">
        <v>20.48795</v>
      </c>
      <c r="K15">
        <v>0.04609698734460746</v>
      </c>
      <c r="L15">
        <v>16.50272146936947</v>
      </c>
      <c r="M15">
        <v>0.03924926853635909</v>
      </c>
      <c r="N15">
        <v>14.051238136016556</v>
      </c>
      <c r="O15">
        <v>0.008963</v>
      </c>
      <c r="P15">
        <v>3.208282</v>
      </c>
      <c r="Q15">
        <v>0.0041</v>
      </c>
      <c r="R15" s="4">
        <v>1.4678</v>
      </c>
      <c r="S15">
        <f t="shared" si="0"/>
        <v>17.57540337691257</v>
      </c>
      <c r="T15">
        <f t="shared" si="1"/>
        <v>8.807510401346505</v>
      </c>
      <c r="U15">
        <f t="shared" si="2"/>
        <v>13.191456889129537</v>
      </c>
      <c r="V15">
        <v>12</v>
      </c>
      <c r="W15">
        <v>0.0335195530726257</v>
      </c>
      <c r="X15">
        <v>17</v>
      </c>
      <c r="Y15">
        <f t="shared" si="3"/>
        <v>0.0480225988700565</v>
      </c>
      <c r="Z15" s="4" t="s">
        <v>15</v>
      </c>
    </row>
    <row r="16" spans="1:26" ht="12">
      <c r="A16" s="4" t="s">
        <v>16</v>
      </c>
      <c r="B16" s="5">
        <v>12.85625</v>
      </c>
      <c r="C16">
        <v>0.02504724516832918</v>
      </c>
      <c r="D16">
        <v>8.966913770261847</v>
      </c>
      <c r="E16">
        <v>0.038399071925754064</v>
      </c>
      <c r="F16">
        <v>13.746867749419955</v>
      </c>
      <c r="G16">
        <v>0.025047</v>
      </c>
      <c r="H16">
        <v>8.966906</v>
      </c>
      <c r="I16">
        <v>0.021084</v>
      </c>
      <c r="J16">
        <v>7.548193</v>
      </c>
      <c r="K16">
        <v>0.02928099451226341</v>
      </c>
      <c r="L16">
        <v>10.482596035390301</v>
      </c>
      <c r="M16">
        <v>0.025076714479411975</v>
      </c>
      <c r="N16">
        <v>8.977463783629487</v>
      </c>
      <c r="O16">
        <v>0.003276</v>
      </c>
      <c r="P16">
        <v>1.172682</v>
      </c>
      <c r="Q16">
        <v>0.0026</v>
      </c>
      <c r="R16" s="4">
        <v>0.9308</v>
      </c>
      <c r="S16">
        <f t="shared" si="0"/>
        <v>9.80722012992045</v>
      </c>
      <c r="T16">
        <f t="shared" si="1"/>
        <v>5.390885454754948</v>
      </c>
      <c r="U16">
        <f t="shared" si="2"/>
        <v>7.599052792337699</v>
      </c>
      <c r="V16">
        <v>6</v>
      </c>
      <c r="W16">
        <v>0.01675977653631285</v>
      </c>
      <c r="X16">
        <v>11</v>
      </c>
      <c r="Y16">
        <f t="shared" si="3"/>
        <v>0.031073446327683617</v>
      </c>
      <c r="Z16" s="4" t="s">
        <v>16</v>
      </c>
    </row>
    <row r="17" spans="1:26" ht="12">
      <c r="A17" s="4" t="s">
        <v>17</v>
      </c>
      <c r="B17" s="5">
        <v>6.805416666666667</v>
      </c>
      <c r="C17">
        <v>0.013258682720282628</v>
      </c>
      <c r="D17">
        <v>4.746608413861181</v>
      </c>
      <c r="E17">
        <v>0.004461895413171516</v>
      </c>
      <c r="F17">
        <v>1.5973585579154026</v>
      </c>
      <c r="G17">
        <v>0.013259</v>
      </c>
      <c r="H17">
        <v>4.746605</v>
      </c>
      <c r="I17">
        <v>0.018072</v>
      </c>
      <c r="J17">
        <v>6.46988</v>
      </c>
      <c r="K17">
        <v>0.011849031246500169</v>
      </c>
      <c r="L17">
        <v>4.24195318624706</v>
      </c>
      <c r="M17">
        <v>0.01049025904517234</v>
      </c>
      <c r="N17">
        <v>3.7555127381716975</v>
      </c>
      <c r="O17">
        <v>0.011928</v>
      </c>
      <c r="P17">
        <v>4.270334</v>
      </c>
      <c r="Q17">
        <v>0.0103</v>
      </c>
      <c r="R17" s="4">
        <v>3.6874</v>
      </c>
      <c r="S17">
        <f t="shared" si="0"/>
        <v>4.390112992944146</v>
      </c>
      <c r="T17">
        <f t="shared" si="1"/>
        <v>3.9887999811046893</v>
      </c>
      <c r="U17">
        <f t="shared" si="2"/>
        <v>4.189456487024417</v>
      </c>
      <c r="V17">
        <v>9</v>
      </c>
      <c r="W17">
        <v>0.025139664804469275</v>
      </c>
      <c r="X17">
        <v>8</v>
      </c>
      <c r="Y17">
        <f t="shared" si="3"/>
        <v>0.022598870056497175</v>
      </c>
      <c r="Z17" s="4" t="s">
        <v>17</v>
      </c>
    </row>
    <row r="18" spans="1:26" ht="12">
      <c r="A18" s="4" t="s">
        <v>18</v>
      </c>
      <c r="B18" s="5">
        <v>24.450416666666666</v>
      </c>
      <c r="C18">
        <v>0.047635630974646716</v>
      </c>
      <c r="D18">
        <v>17.053555888923523</v>
      </c>
      <c r="E18">
        <v>0.046849901838300914</v>
      </c>
      <c r="F18">
        <v>16.772264858111726</v>
      </c>
      <c r="G18">
        <v>0.047636</v>
      </c>
      <c r="H18">
        <v>17.05354</v>
      </c>
      <c r="I18">
        <v>0.051205</v>
      </c>
      <c r="J18">
        <v>18.33133</v>
      </c>
      <c r="K18">
        <v>0.06035390301265539</v>
      </c>
      <c r="L18">
        <v>21.60669727853063</v>
      </c>
      <c r="M18">
        <v>0.05006779419110826</v>
      </c>
      <c r="N18">
        <v>17.924270320416756</v>
      </c>
      <c r="O18">
        <v>0.064277</v>
      </c>
      <c r="P18">
        <v>23.01112</v>
      </c>
      <c r="Q18">
        <v>0.0337</v>
      </c>
      <c r="R18" s="4">
        <v>12.0646</v>
      </c>
      <c r="S18">
        <f t="shared" si="0"/>
        <v>17.30267268675881</v>
      </c>
      <c r="T18">
        <f t="shared" si="1"/>
        <v>18.651671899736847</v>
      </c>
      <c r="U18">
        <f t="shared" si="2"/>
        <v>17.97717229324783</v>
      </c>
      <c r="V18">
        <v>18</v>
      </c>
      <c r="W18">
        <v>0.05027932960893855</v>
      </c>
      <c r="X18">
        <v>15</v>
      </c>
      <c r="Y18">
        <f t="shared" si="3"/>
        <v>0.0423728813559322</v>
      </c>
      <c r="Z18" s="4" t="s">
        <v>18</v>
      </c>
    </row>
    <row r="19" spans="1:26" ht="12">
      <c r="A19" s="4" t="s">
        <v>19</v>
      </c>
      <c r="B19" s="5">
        <v>11.365416666666667</v>
      </c>
      <c r="C19">
        <v>0.022142722620532004</v>
      </c>
      <c r="D19">
        <v>7.927094698150458</v>
      </c>
      <c r="E19">
        <v>0.012939496698197396</v>
      </c>
      <c r="F19">
        <v>4.6323398179546675</v>
      </c>
      <c r="G19">
        <v>0.022143</v>
      </c>
      <c r="H19">
        <v>7.927088</v>
      </c>
      <c r="I19">
        <v>0.024096</v>
      </c>
      <c r="J19">
        <v>8.626506</v>
      </c>
      <c r="K19">
        <v>0.02598275282786426</v>
      </c>
      <c r="L19">
        <v>9.301825512375405</v>
      </c>
      <c r="M19">
        <v>0.021979590380361094</v>
      </c>
      <c r="N19">
        <v>7.868693356169271</v>
      </c>
      <c r="O19">
        <v>0.019407</v>
      </c>
      <c r="P19">
        <v>6.94759</v>
      </c>
      <c r="Q19">
        <v>0.0062</v>
      </c>
      <c r="R19" s="4">
        <v>2.2196</v>
      </c>
      <c r="S19">
        <f t="shared" si="0"/>
        <v>7.278257129026281</v>
      </c>
      <c r="T19">
        <f t="shared" si="1"/>
        <v>6.584427217136168</v>
      </c>
      <c r="U19">
        <f t="shared" si="2"/>
        <v>6.931342173081226</v>
      </c>
      <c r="V19">
        <v>9</v>
      </c>
      <c r="W19">
        <v>0.025139664804469275</v>
      </c>
      <c r="X19">
        <v>11</v>
      </c>
      <c r="Y19">
        <f t="shared" si="3"/>
        <v>0.031073446327683617</v>
      </c>
      <c r="Z19" s="4" t="s">
        <v>19</v>
      </c>
    </row>
    <row r="20" spans="1:26" ht="12">
      <c r="A20" s="4" t="s">
        <v>20</v>
      </c>
      <c r="B20" s="5">
        <v>2.433333333333333</v>
      </c>
      <c r="C20">
        <v>0.004740752285951787</v>
      </c>
      <c r="D20">
        <v>1.6971893183707398</v>
      </c>
      <c r="E20">
        <v>0.01427806532214885</v>
      </c>
      <c r="F20">
        <v>5.111547385329288</v>
      </c>
      <c r="G20">
        <v>0.004741</v>
      </c>
      <c r="H20">
        <v>1.697188</v>
      </c>
      <c r="I20">
        <v>0</v>
      </c>
      <c r="J20">
        <v>0</v>
      </c>
      <c r="K20">
        <v>0.007464441706798074</v>
      </c>
      <c r="L20">
        <v>2.6722701310337102</v>
      </c>
      <c r="M20">
        <v>0.006579604652822379</v>
      </c>
      <c r="N20">
        <v>2.3554984657104114</v>
      </c>
      <c r="O20">
        <v>0.002967</v>
      </c>
      <c r="P20">
        <v>1.062052</v>
      </c>
      <c r="Q20">
        <v>0.0096</v>
      </c>
      <c r="R20" s="4">
        <v>3.4368</v>
      </c>
      <c r="S20">
        <f t="shared" si="0"/>
        <v>2.126481175925007</v>
      </c>
      <c r="T20">
        <f t="shared" si="1"/>
        <v>2.3816551491860305</v>
      </c>
      <c r="U20">
        <f t="shared" si="2"/>
        <v>2.2540681625555186</v>
      </c>
      <c r="W20">
        <v>0</v>
      </c>
      <c r="X20">
        <v>6</v>
      </c>
      <c r="Y20">
        <f t="shared" si="3"/>
        <v>0.01694915254237288</v>
      </c>
      <c r="Z20" s="4" t="s">
        <v>20</v>
      </c>
    </row>
    <row r="21" spans="1:26" ht="12">
      <c r="A21" s="6" t="s">
        <v>40</v>
      </c>
      <c r="B21" s="5">
        <v>176.77041666666665</v>
      </c>
      <c r="C21">
        <v>0.3443937357128013</v>
      </c>
      <c r="D21">
        <v>123.29295738518286</v>
      </c>
      <c r="E21">
        <v>0.33071568802427276</v>
      </c>
      <c r="F21">
        <v>118.39621631268965</v>
      </c>
      <c r="G21">
        <v>0.344393</v>
      </c>
      <c r="H21">
        <v>123.2929</v>
      </c>
      <c r="I21">
        <v>0.358434</v>
      </c>
      <c r="J21">
        <v>128.3193</v>
      </c>
      <c r="K21">
        <v>0.38071732556837273</v>
      </c>
      <c r="L21">
        <v>136.29680255347745</v>
      </c>
      <c r="M21">
        <v>0.3249839434810533</v>
      </c>
      <c r="N21">
        <v>116.34425176621708</v>
      </c>
      <c r="O21">
        <v>0.28801</v>
      </c>
      <c r="P21">
        <v>103.1075</v>
      </c>
      <c r="Q21">
        <v>0.192</v>
      </c>
      <c r="R21" s="6">
        <v>68.736</v>
      </c>
      <c r="S21">
        <f t="shared" si="0"/>
        <v>123.32534342446812</v>
      </c>
      <c r="T21">
        <f t="shared" si="1"/>
        <v>106.12113857992364</v>
      </c>
      <c r="U21">
        <f t="shared" si="2"/>
        <v>114.72324100219588</v>
      </c>
      <c r="V21">
        <v>120</v>
      </c>
      <c r="W21">
        <v>0.33519553072625696</v>
      </c>
      <c r="X21">
        <v>130</v>
      </c>
      <c r="Y21">
        <f t="shared" si="3"/>
        <v>0.3672316384180791</v>
      </c>
      <c r="Z21" s="6" t="s">
        <v>40</v>
      </c>
    </row>
    <row r="22" spans="1:26" ht="12">
      <c r="A22" s="4" t="s">
        <v>21</v>
      </c>
      <c r="B22" s="5">
        <v>8.391666666666667</v>
      </c>
      <c r="C22">
        <v>0.016349101205320037</v>
      </c>
      <c r="D22">
        <v>5.852978231504573</v>
      </c>
      <c r="E22">
        <v>0.017508477601285027</v>
      </c>
      <c r="F22">
        <v>6.2680349812600396</v>
      </c>
      <c r="G22">
        <v>0.016349</v>
      </c>
      <c r="H22">
        <v>5.852943</v>
      </c>
      <c r="I22">
        <v>0.018072</v>
      </c>
      <c r="J22">
        <v>6.46988</v>
      </c>
      <c r="K22">
        <v>0.010667487960577893</v>
      </c>
      <c r="L22">
        <v>3.8189606898868855</v>
      </c>
      <c r="M22">
        <v>0.009319917219724541</v>
      </c>
      <c r="N22">
        <v>3.3365303646613858</v>
      </c>
      <c r="O22">
        <v>0.019036</v>
      </c>
      <c r="P22">
        <v>6.814833</v>
      </c>
      <c r="Q22">
        <v>0</v>
      </c>
      <c r="R22" s="6">
        <v>0</v>
      </c>
      <c r="S22">
        <f t="shared" si="0"/>
        <v>6.110959053191153</v>
      </c>
      <c r="T22">
        <f t="shared" si="1"/>
        <v>3.492581013637068</v>
      </c>
      <c r="U22">
        <f t="shared" si="2"/>
        <v>4.80177003341411</v>
      </c>
      <c r="V22">
        <v>10</v>
      </c>
      <c r="W22">
        <v>0.027932960893854747</v>
      </c>
      <c r="X22">
        <v>8</v>
      </c>
      <c r="Y22">
        <f t="shared" si="3"/>
        <v>0.022598870056497175</v>
      </c>
      <c r="Z22" s="4" t="s">
        <v>21</v>
      </c>
    </row>
    <row r="23" spans="1:26" ht="12">
      <c r="A23" s="4" t="s">
        <v>22</v>
      </c>
      <c r="B23" s="5">
        <v>14.764166666666666</v>
      </c>
      <c r="C23">
        <v>0.02876435214048213</v>
      </c>
      <c r="D23">
        <v>10.297638066292603</v>
      </c>
      <c r="E23">
        <v>0.036962341602712834</v>
      </c>
      <c r="F23">
        <v>13.232518293771195</v>
      </c>
      <c r="G23">
        <v>0.028764</v>
      </c>
      <c r="H23">
        <v>10.29763</v>
      </c>
      <c r="I23">
        <v>0.021084</v>
      </c>
      <c r="J23">
        <v>7.548193</v>
      </c>
      <c r="K23">
        <v>0.021138985328704223</v>
      </c>
      <c r="L23">
        <v>7.567756747676111</v>
      </c>
      <c r="M23">
        <v>0.018754014129736672</v>
      </c>
      <c r="N23">
        <v>6.713937058445729</v>
      </c>
      <c r="O23">
        <v>0.010445</v>
      </c>
      <c r="P23">
        <v>3.739308</v>
      </c>
      <c r="Q23">
        <v>0</v>
      </c>
      <c r="R23" s="6">
        <v>0</v>
      </c>
      <c r="S23">
        <f t="shared" si="0"/>
        <v>10.343994840015949</v>
      </c>
      <c r="T23">
        <f t="shared" si="1"/>
        <v>4.50525045153046</v>
      </c>
      <c r="U23">
        <f t="shared" si="2"/>
        <v>7.424622645773205</v>
      </c>
      <c r="V23">
        <v>12</v>
      </c>
      <c r="W23">
        <v>0.0335195530726257</v>
      </c>
      <c r="X23">
        <v>11</v>
      </c>
      <c r="Y23">
        <f t="shared" si="3"/>
        <v>0.031073446327683617</v>
      </c>
      <c r="Z23" s="4" t="s">
        <v>22</v>
      </c>
    </row>
    <row r="24" spans="1:26" ht="12">
      <c r="A24" s="4" t="s">
        <v>23</v>
      </c>
      <c r="B24" s="5">
        <v>0.8041666666666667</v>
      </c>
      <c r="C24">
        <v>0.0015667212177888612</v>
      </c>
      <c r="D24">
        <v>0.5608861959684124</v>
      </c>
      <c r="E24">
        <v>0.002377297876137784</v>
      </c>
      <c r="F24">
        <v>0.8510726396573266</v>
      </c>
      <c r="G24">
        <v>0.001567</v>
      </c>
      <c r="H24">
        <v>0.560886</v>
      </c>
      <c r="I24">
        <v>0</v>
      </c>
      <c r="J24">
        <v>0</v>
      </c>
      <c r="K24">
        <v>0.0019095083435995072</v>
      </c>
      <c r="L24">
        <v>0.6836039870086236</v>
      </c>
      <c r="M24">
        <v>0.003368300863483908</v>
      </c>
      <c r="N24">
        <v>1.205851709127239</v>
      </c>
      <c r="O24">
        <v>0.003708</v>
      </c>
      <c r="P24">
        <v>1.327565</v>
      </c>
      <c r="Q24">
        <v>0</v>
      </c>
      <c r="R24" s="6">
        <v>0</v>
      </c>
      <c r="S24">
        <f t="shared" si="0"/>
        <v>0.4932112089064348</v>
      </c>
      <c r="T24">
        <f t="shared" si="1"/>
        <v>0.8042551740339656</v>
      </c>
      <c r="U24">
        <f t="shared" si="2"/>
        <v>0.6487331914702001</v>
      </c>
      <c r="W24">
        <v>0</v>
      </c>
      <c r="Y24">
        <f t="shared" si="3"/>
        <v>0</v>
      </c>
      <c r="Z24" s="4" t="s">
        <v>23</v>
      </c>
    </row>
    <row r="25" spans="1:26" ht="12">
      <c r="A25" s="4" t="s">
        <v>24</v>
      </c>
      <c r="B25" s="5">
        <v>30.00708333333333</v>
      </c>
      <c r="C25">
        <v>0.05846143105777223</v>
      </c>
      <c r="D25">
        <v>20.92919231868246</v>
      </c>
      <c r="E25">
        <v>0.0444975905764769</v>
      </c>
      <c r="F25">
        <v>15.93013742637873</v>
      </c>
      <c r="G25">
        <v>0.058461</v>
      </c>
      <c r="H25">
        <v>20.92918</v>
      </c>
      <c r="I25">
        <v>0.045181</v>
      </c>
      <c r="J25">
        <v>16.1747</v>
      </c>
      <c r="K25">
        <v>0.04344271474969202</v>
      </c>
      <c r="L25">
        <v>15.552491880389741</v>
      </c>
      <c r="M25">
        <v>0.036808677656461855</v>
      </c>
      <c r="N25">
        <v>13.177506601013343</v>
      </c>
      <c r="O25">
        <v>0.096972</v>
      </c>
      <c r="P25">
        <v>34.71582</v>
      </c>
      <c r="Q25">
        <v>0.0745</v>
      </c>
      <c r="R25" s="4">
        <v>26.671</v>
      </c>
      <c r="S25">
        <f t="shared" si="0"/>
        <v>18.490802436265298</v>
      </c>
      <c r="T25">
        <f t="shared" si="1"/>
        <v>22.52920462035077</v>
      </c>
      <c r="U25">
        <f t="shared" si="2"/>
        <v>20.510003528308033</v>
      </c>
      <c r="V25">
        <v>17</v>
      </c>
      <c r="W25">
        <v>0.04748603351955307</v>
      </c>
      <c r="X25">
        <v>17</v>
      </c>
      <c r="Y25">
        <f t="shared" si="3"/>
        <v>0.0480225988700565</v>
      </c>
      <c r="Z25" s="4" t="s">
        <v>24</v>
      </c>
    </row>
    <row r="26" spans="1:26" ht="12">
      <c r="A26" s="4" t="s">
        <v>25</v>
      </c>
      <c r="B26" s="5">
        <v>19.024583333333332</v>
      </c>
      <c r="C26">
        <v>0.03706472750415628</v>
      </c>
      <c r="D26">
        <v>13.269172446487948</v>
      </c>
      <c r="E26">
        <v>0.07028377654827772</v>
      </c>
      <c r="F26">
        <v>25.161592004283424</v>
      </c>
      <c r="G26">
        <v>0.037065</v>
      </c>
      <c r="H26">
        <v>13.26916</v>
      </c>
      <c r="I26">
        <v>0.021084</v>
      </c>
      <c r="J26">
        <v>7.548193</v>
      </c>
      <c r="K26">
        <v>0.03934931123306081</v>
      </c>
      <c r="L26">
        <v>14.08705342143577</v>
      </c>
      <c r="M26">
        <v>0.04021979590380361</v>
      </c>
      <c r="N26">
        <v>14.398686933561693</v>
      </c>
      <c r="O26">
        <v>0.025834</v>
      </c>
      <c r="P26">
        <v>9.248702</v>
      </c>
      <c r="Q26">
        <v>0.0237</v>
      </c>
      <c r="R26" s="4">
        <v>8.4846</v>
      </c>
      <c r="S26">
        <f t="shared" si="0"/>
        <v>14.812029362692842</v>
      </c>
      <c r="T26">
        <f t="shared" si="1"/>
        <v>11.554760588749366</v>
      </c>
      <c r="U26">
        <f t="shared" si="2"/>
        <v>13.183394975721104</v>
      </c>
      <c r="V26">
        <v>18</v>
      </c>
      <c r="W26">
        <v>0.05027932960893855</v>
      </c>
      <c r="X26">
        <v>13</v>
      </c>
      <c r="Y26">
        <f t="shared" si="3"/>
        <v>0.03672316384180791</v>
      </c>
      <c r="Z26" s="4" t="s">
        <v>25</v>
      </c>
    </row>
    <row r="27" spans="1:26" ht="12">
      <c r="A27" s="4" t="s">
        <v>26</v>
      </c>
      <c r="B27" s="5">
        <v>13.875416666666666</v>
      </c>
      <c r="C27">
        <v>0.02703284107439734</v>
      </c>
      <c r="D27">
        <v>9.677757104634248</v>
      </c>
      <c r="E27">
        <v>0.0066036052114938435</v>
      </c>
      <c r="F27">
        <v>2.3640906657147958</v>
      </c>
      <c r="G27">
        <v>0.027033</v>
      </c>
      <c r="H27">
        <v>9.67749</v>
      </c>
      <c r="I27">
        <v>0.033133</v>
      </c>
      <c r="J27">
        <v>11.861145</v>
      </c>
      <c r="K27">
        <v>0.020853399036846233</v>
      </c>
      <c r="L27">
        <v>7.465516855190951</v>
      </c>
      <c r="M27">
        <v>0.023706558195960892</v>
      </c>
      <c r="N27">
        <v>8.486947834154</v>
      </c>
      <c r="O27">
        <v>0.014462</v>
      </c>
      <c r="P27">
        <v>5.177503</v>
      </c>
      <c r="Q27">
        <v>0</v>
      </c>
      <c r="R27" s="6">
        <v>0</v>
      </c>
      <c r="S27">
        <f t="shared" si="0"/>
        <v>8.39512069258726</v>
      </c>
      <c r="T27">
        <f t="shared" si="1"/>
        <v>5.282491922336238</v>
      </c>
      <c r="U27">
        <f t="shared" si="2"/>
        <v>6.838806307461749</v>
      </c>
      <c r="V27">
        <v>12</v>
      </c>
      <c r="W27">
        <v>0.0335195530726257</v>
      </c>
      <c r="X27">
        <v>11</v>
      </c>
      <c r="Y27">
        <f t="shared" si="3"/>
        <v>0.031073446327683617</v>
      </c>
      <c r="Z27" s="4" t="s">
        <v>26</v>
      </c>
    </row>
    <row r="28" spans="1:26" ht="12">
      <c r="A28" s="4" t="s">
        <v>27</v>
      </c>
      <c r="B28" s="5">
        <v>13.956666666666665</v>
      </c>
      <c r="C28">
        <v>0.027191136741479632</v>
      </c>
      <c r="D28">
        <v>9.734426953449708</v>
      </c>
      <c r="E28">
        <v>0.016205604140638943</v>
      </c>
      <c r="F28">
        <v>5.801606282348741</v>
      </c>
      <c r="G28">
        <v>0.027191</v>
      </c>
      <c r="H28">
        <v>9.734419</v>
      </c>
      <c r="I28">
        <v>0.03012</v>
      </c>
      <c r="J28">
        <v>10.78313</v>
      </c>
      <c r="K28">
        <v>0.021945346623362078</v>
      </c>
      <c r="L28">
        <v>7.856434091163624</v>
      </c>
      <c r="M28">
        <v>0.018739741668450726</v>
      </c>
      <c r="N28">
        <v>6.70882751730536</v>
      </c>
      <c r="O28">
        <v>0.028492</v>
      </c>
      <c r="P28">
        <v>10.20012</v>
      </c>
      <c r="Q28">
        <v>0.019</v>
      </c>
      <c r="R28" s="4">
        <v>6.812</v>
      </c>
      <c r="S28">
        <f t="shared" si="0"/>
        <v>9.013395558949613</v>
      </c>
      <c r="T28">
        <f t="shared" si="1"/>
        <v>7.894345402117247</v>
      </c>
      <c r="U28">
        <f t="shared" si="2"/>
        <v>8.45387048053343</v>
      </c>
      <c r="V28">
        <v>12</v>
      </c>
      <c r="W28">
        <v>0.0335195530726257</v>
      </c>
      <c r="X28">
        <v>11</v>
      </c>
      <c r="Y28">
        <f t="shared" si="3"/>
        <v>0.031073446327683617</v>
      </c>
      <c r="Z28" s="4" t="s">
        <v>27</v>
      </c>
    </row>
    <row r="29" spans="1:26" ht="12">
      <c r="A29" s="6" t="s">
        <v>36</v>
      </c>
      <c r="B29" s="5">
        <v>100.82375</v>
      </c>
      <c r="C29">
        <v>0.1964303109413965</v>
      </c>
      <c r="D29">
        <v>70.32205131701996</v>
      </c>
      <c r="E29">
        <v>0.19444083526682135</v>
      </c>
      <c r="F29">
        <v>69.60981902552204</v>
      </c>
      <c r="G29">
        <v>0.19643</v>
      </c>
      <c r="H29">
        <v>70.32</v>
      </c>
      <c r="I29">
        <v>0.123494</v>
      </c>
      <c r="J29">
        <v>44.21084</v>
      </c>
      <c r="K29">
        <v>0.15930675327584276</v>
      </c>
      <c r="L29">
        <v>57.03181767275171</v>
      </c>
      <c r="M29">
        <v>0.1509170056376222</v>
      </c>
      <c r="N29">
        <v>54.028288018268746</v>
      </c>
      <c r="O29">
        <v>0.249506</v>
      </c>
      <c r="P29">
        <v>89.32299</v>
      </c>
      <c r="Q29">
        <v>0.1211</v>
      </c>
      <c r="R29" s="6">
        <v>10.7508</v>
      </c>
      <c r="S29">
        <f t="shared" si="0"/>
        <v>63.615677585635495</v>
      </c>
      <c r="T29">
        <f t="shared" si="1"/>
        <v>52.783473922755114</v>
      </c>
      <c r="U29">
        <f t="shared" si="2"/>
        <v>58.19957575419531</v>
      </c>
      <c r="V29">
        <v>81</v>
      </c>
      <c r="W29">
        <v>0.22625698324022347</v>
      </c>
      <c r="X29">
        <v>71</v>
      </c>
      <c r="Y29">
        <f t="shared" si="3"/>
        <v>0.20056497175141244</v>
      </c>
      <c r="Z29" s="6" t="s">
        <v>36</v>
      </c>
    </row>
    <row r="30" spans="1:26" ht="12">
      <c r="A30" s="4" t="s">
        <v>28</v>
      </c>
      <c r="B30" s="5">
        <v>15.62125</v>
      </c>
      <c r="C30">
        <v>0.03043416848503741</v>
      </c>
      <c r="D30">
        <v>10.895432317643394</v>
      </c>
      <c r="E30">
        <v>0.0038550776369801897</v>
      </c>
      <c r="F30">
        <v>1.380117794038908</v>
      </c>
      <c r="G30">
        <v>0.030434</v>
      </c>
      <c r="H30">
        <v>10.89542</v>
      </c>
      <c r="I30">
        <v>0.045181</v>
      </c>
      <c r="J30">
        <v>16.1747</v>
      </c>
      <c r="K30">
        <v>0.023009295553813418</v>
      </c>
      <c r="L30">
        <v>8.237327808265203</v>
      </c>
      <c r="M30">
        <v>0.037022764575751085</v>
      </c>
      <c r="N30">
        <v>13.254149718118889</v>
      </c>
      <c r="O30">
        <v>0.01712</v>
      </c>
      <c r="P30">
        <v>6.128925</v>
      </c>
      <c r="Q30">
        <v>0.1395</v>
      </c>
      <c r="R30" s="4">
        <v>49.941</v>
      </c>
      <c r="S30">
        <f t="shared" si="0"/>
        <v>9.836417527920576</v>
      </c>
      <c r="T30">
        <f t="shared" si="1"/>
        <v>19.39035063159602</v>
      </c>
      <c r="U30">
        <f t="shared" si="2"/>
        <v>14.6133840797583</v>
      </c>
      <c r="V30">
        <v>12</v>
      </c>
      <c r="W30">
        <v>0.0335195530726257</v>
      </c>
      <c r="X30">
        <v>11</v>
      </c>
      <c r="Y30">
        <f t="shared" si="3"/>
        <v>0.031073446327683617</v>
      </c>
      <c r="Z30" s="4" t="s">
        <v>28</v>
      </c>
    </row>
    <row r="31" spans="1:26" ht="12">
      <c r="A31" s="4" t="s">
        <v>29</v>
      </c>
      <c r="B31" s="5">
        <v>8.185416666666667</v>
      </c>
      <c r="C31">
        <v>0.015947273742726517</v>
      </c>
      <c r="D31">
        <v>5.709123999896093</v>
      </c>
      <c r="E31">
        <v>0.010779939318222381</v>
      </c>
      <c r="F31">
        <v>3.8592182759236127</v>
      </c>
      <c r="G31">
        <v>0.015947</v>
      </c>
      <c r="H31">
        <v>5.709119</v>
      </c>
      <c r="I31">
        <v>0.018072</v>
      </c>
      <c r="J31">
        <v>6.46988</v>
      </c>
      <c r="K31">
        <v>0.008858774778810617</v>
      </c>
      <c r="L31">
        <v>3.171441370814201</v>
      </c>
      <c r="M31">
        <v>0.04405908798972383</v>
      </c>
      <c r="N31">
        <v>15.773153500321131</v>
      </c>
      <c r="O31">
        <v>0.0267</v>
      </c>
      <c r="P31">
        <v>9.558467</v>
      </c>
      <c r="Q31">
        <v>0.0077</v>
      </c>
      <c r="R31" s="4">
        <v>2.7566</v>
      </c>
      <c r="S31">
        <f t="shared" si="0"/>
        <v>5.436835318954927</v>
      </c>
      <c r="T31">
        <f t="shared" si="1"/>
        <v>7.814915467783833</v>
      </c>
      <c r="U31">
        <f t="shared" si="2"/>
        <v>6.6258753933693795</v>
      </c>
      <c r="V31">
        <v>12</v>
      </c>
      <c r="W31">
        <v>0.0335195530726257</v>
      </c>
      <c r="X31">
        <v>8</v>
      </c>
      <c r="Y31">
        <f t="shared" si="3"/>
        <v>0.022598870056497175</v>
      </c>
      <c r="Z31" s="4" t="s">
        <v>29</v>
      </c>
    </row>
    <row r="32" spans="1:26" ht="12">
      <c r="A32" s="6" t="s">
        <v>37</v>
      </c>
      <c r="B32" s="5">
        <v>23.80666666666667</v>
      </c>
      <c r="C32">
        <v>0.04638144222776393</v>
      </c>
      <c r="D32">
        <v>16.604556317539487</v>
      </c>
      <c r="E32">
        <v>0.01463501695520257</v>
      </c>
      <c r="F32">
        <v>5.23933606996252</v>
      </c>
      <c r="G32">
        <v>0.046381</v>
      </c>
      <c r="H32">
        <v>16.60454</v>
      </c>
      <c r="I32">
        <v>0.063253</v>
      </c>
      <c r="J32">
        <v>22.64458</v>
      </c>
      <c r="K32">
        <v>0.03186807033262403</v>
      </c>
      <c r="L32">
        <v>11.408769179079403</v>
      </c>
      <c r="M32">
        <v>0.08108185256547491</v>
      </c>
      <c r="N32">
        <v>29.027303218440018</v>
      </c>
      <c r="O32">
        <v>0.037145</v>
      </c>
      <c r="P32">
        <v>13.29778</v>
      </c>
      <c r="Q32">
        <v>13.3176</v>
      </c>
      <c r="R32" s="6">
        <v>10.7508</v>
      </c>
      <c r="S32">
        <f t="shared" si="0"/>
        <v>15.273253096875504</v>
      </c>
      <c r="T32">
        <f t="shared" si="1"/>
        <v>16.121163099379856</v>
      </c>
      <c r="U32">
        <f t="shared" si="2"/>
        <v>15.69720809812768</v>
      </c>
      <c r="V32">
        <v>24</v>
      </c>
      <c r="W32">
        <v>0.06704</v>
      </c>
      <c r="X32">
        <v>19</v>
      </c>
      <c r="Y32">
        <f t="shared" si="3"/>
        <v>0.05367231638418079</v>
      </c>
      <c r="Z32" s="6" t="s">
        <v>37</v>
      </c>
    </row>
    <row r="33" spans="1:26" ht="12">
      <c r="A33" s="4" t="s">
        <v>30</v>
      </c>
      <c r="B33" s="5">
        <v>16.90458333333333</v>
      </c>
      <c r="C33">
        <v>0.03293442825228595</v>
      </c>
      <c r="D33">
        <v>11.790525314318371</v>
      </c>
      <c r="E33">
        <v>0.023059075495270392</v>
      </c>
      <c r="F33">
        <v>8.2551490273068</v>
      </c>
      <c r="G33">
        <v>0.032934</v>
      </c>
      <c r="H33">
        <v>11.79052</v>
      </c>
      <c r="I33">
        <v>0.033133</v>
      </c>
      <c r="J33">
        <v>11.86145</v>
      </c>
      <c r="K33">
        <v>0.018249524022846905</v>
      </c>
      <c r="L33">
        <v>6.533329600179192</v>
      </c>
      <c r="M33">
        <v>0.018154570755726827</v>
      </c>
      <c r="N33">
        <v>6.499336330550204</v>
      </c>
      <c r="O33">
        <v>0.028616</v>
      </c>
      <c r="P33">
        <v>10.24438</v>
      </c>
      <c r="Q33">
        <v>0.0246</v>
      </c>
      <c r="R33" s="4">
        <v>8.8068</v>
      </c>
      <c r="S33">
        <f t="shared" si="0"/>
        <v>10.924411085406293</v>
      </c>
      <c r="T33">
        <f t="shared" si="1"/>
        <v>8.020961482682349</v>
      </c>
      <c r="U33">
        <f t="shared" si="2"/>
        <v>9.47268628404432</v>
      </c>
      <c r="V33">
        <v>12</v>
      </c>
      <c r="W33">
        <v>0.0335195530726257</v>
      </c>
      <c r="X33">
        <v>13</v>
      </c>
      <c r="Y33">
        <f t="shared" si="3"/>
        <v>0.03672316384180791</v>
      </c>
      <c r="Z33" s="4" t="s">
        <v>30</v>
      </c>
    </row>
    <row r="34" spans="1:26" ht="12">
      <c r="A34" s="4" t="s">
        <v>31</v>
      </c>
      <c r="B34" s="5">
        <v>22.8525</v>
      </c>
      <c r="C34">
        <v>0.0445224828553616</v>
      </c>
      <c r="D34">
        <v>15.939048862219455</v>
      </c>
      <c r="E34">
        <v>0.033026949848295566</v>
      </c>
      <c r="F34">
        <v>11.823648045689813</v>
      </c>
      <c r="G34">
        <v>0.044522</v>
      </c>
      <c r="H34">
        <v>15.93904</v>
      </c>
      <c r="I34">
        <v>0.048193</v>
      </c>
      <c r="J34">
        <v>17.25301</v>
      </c>
      <c r="K34">
        <v>0.05081756075708366</v>
      </c>
      <c r="L34">
        <v>18.19268675103595</v>
      </c>
      <c r="M34">
        <v>0.06471133947049168</v>
      </c>
      <c r="N34">
        <v>23.16665953043602</v>
      </c>
      <c r="O34">
        <v>0.058282</v>
      </c>
      <c r="P34">
        <v>20.86489</v>
      </c>
      <c r="Q34">
        <v>0.07</v>
      </c>
      <c r="R34" s="4">
        <v>25.06</v>
      </c>
      <c r="S34">
        <f t="shared" si="0"/>
        <v>15.238686726977317</v>
      </c>
      <c r="T34">
        <f t="shared" si="1"/>
        <v>21.821059070367994</v>
      </c>
      <c r="U34">
        <f t="shared" si="2"/>
        <v>18.529872898672654</v>
      </c>
      <c r="V34">
        <v>13</v>
      </c>
      <c r="W34">
        <v>0.036312849162011177</v>
      </c>
      <c r="X34">
        <v>15</v>
      </c>
      <c r="Y34">
        <f t="shared" si="3"/>
        <v>0.0423728813559322</v>
      </c>
      <c r="Z34" s="4" t="s">
        <v>31</v>
      </c>
    </row>
    <row r="35" spans="1:26" ht="12">
      <c r="A35" s="4" t="s">
        <v>32</v>
      </c>
      <c r="B35" s="5">
        <v>11.992083333333333</v>
      </c>
      <c r="C35">
        <v>0.023363628688694932</v>
      </c>
      <c r="D35">
        <v>8.364179070552785</v>
      </c>
      <c r="E35">
        <v>0.02740317686953418</v>
      </c>
      <c r="F35">
        <v>9.810337319293236</v>
      </c>
      <c r="G35">
        <v>0.02364</v>
      </c>
      <c r="H35">
        <v>8.364172</v>
      </c>
      <c r="I35">
        <v>0.024096</v>
      </c>
      <c r="J35">
        <v>8.626506</v>
      </c>
      <c r="K35">
        <v>0.02380445738604547</v>
      </c>
      <c r="L35">
        <v>8.521995744204279</v>
      </c>
      <c r="M35">
        <v>0.03134232498394348</v>
      </c>
      <c r="N35">
        <v>11.220552344251766</v>
      </c>
      <c r="O35">
        <v>0.01939</v>
      </c>
      <c r="P35">
        <v>3.916316</v>
      </c>
      <c r="Q35">
        <v>0.0139</v>
      </c>
      <c r="R35" s="4">
        <v>4.9762</v>
      </c>
      <c r="S35">
        <f t="shared" si="0"/>
        <v>8.791298597461505</v>
      </c>
      <c r="T35">
        <f t="shared" si="1"/>
        <v>7.158766022114012</v>
      </c>
      <c r="U35">
        <f t="shared" si="2"/>
        <v>7.975032309787758</v>
      </c>
      <c r="V35">
        <v>12</v>
      </c>
      <c r="W35">
        <v>0.0335195530726257</v>
      </c>
      <c r="X35">
        <v>11</v>
      </c>
      <c r="Y35">
        <f t="shared" si="3"/>
        <v>0.031073446327683617</v>
      </c>
      <c r="Z35" s="4" t="s">
        <v>32</v>
      </c>
    </row>
    <row r="36" spans="1:26" ht="12">
      <c r="A36" s="4" t="s">
        <v>33</v>
      </c>
      <c r="B36" s="5">
        <v>12.164166666666667</v>
      </c>
      <c r="C36">
        <v>0.023698890793848713</v>
      </c>
      <c r="D36">
        <v>8.48420290419784</v>
      </c>
      <c r="E36">
        <v>0.013978225950383723</v>
      </c>
      <c r="F36">
        <v>5.004204890237373</v>
      </c>
      <c r="G36">
        <v>0.023699</v>
      </c>
      <c r="H36">
        <v>8.484196</v>
      </c>
      <c r="I36">
        <v>0.03012</v>
      </c>
      <c r="J36">
        <v>10.78313</v>
      </c>
      <c r="K36">
        <v>0.019694254675775562</v>
      </c>
      <c r="L36">
        <v>7.050543173927651</v>
      </c>
      <c r="M36">
        <v>0.015842432027403125</v>
      </c>
      <c r="N36">
        <v>5.671590665810319</v>
      </c>
      <c r="O36">
        <v>0.023671</v>
      </c>
      <c r="P36">
        <v>8.474289</v>
      </c>
      <c r="Q36">
        <v>0.0318</v>
      </c>
      <c r="R36" s="4">
        <v>11.3844</v>
      </c>
      <c r="S36">
        <f t="shared" si="0"/>
        <v>8.188933448608804</v>
      </c>
      <c r="T36">
        <f t="shared" si="1"/>
        <v>8.145205709934492</v>
      </c>
      <c r="U36">
        <f t="shared" si="2"/>
        <v>8.167069579271647</v>
      </c>
      <c r="V36">
        <v>6</v>
      </c>
      <c r="W36">
        <v>0.01675977653631285</v>
      </c>
      <c r="X36">
        <v>11</v>
      </c>
      <c r="Y36">
        <f t="shared" si="3"/>
        <v>0.031073446327683617</v>
      </c>
      <c r="Z36" s="4" t="s">
        <v>33</v>
      </c>
    </row>
    <row r="37" spans="1:26" ht="12">
      <c r="A37" s="4" t="s">
        <v>34</v>
      </c>
      <c r="B37" s="5">
        <v>28.752916666666668</v>
      </c>
      <c r="C37">
        <v>0.05601799537614298</v>
      </c>
      <c r="D37">
        <v>20.054442344659186</v>
      </c>
      <c r="E37">
        <v>0.049855434588613246</v>
      </c>
      <c r="F37">
        <v>17.848245582723543</v>
      </c>
      <c r="G37">
        <v>0.056018</v>
      </c>
      <c r="H37">
        <v>20.05443</v>
      </c>
      <c r="I37">
        <v>0.063253</v>
      </c>
      <c r="J37">
        <v>22.64458</v>
      </c>
      <c r="K37">
        <v>0.06555605330944114</v>
      </c>
      <c r="L37">
        <v>23.46906708477993</v>
      </c>
      <c r="M37">
        <v>0.057660743595232995</v>
      </c>
      <c r="N37">
        <v>20.642546207093414</v>
      </c>
      <c r="O37">
        <v>0.025958</v>
      </c>
      <c r="P37">
        <v>9.292954</v>
      </c>
      <c r="Q37">
        <v>0.0259</v>
      </c>
      <c r="R37" s="4">
        <v>9.2722</v>
      </c>
      <c r="S37">
        <f t="shared" si="0"/>
        <v>20.150424481845683</v>
      </c>
      <c r="T37">
        <f t="shared" si="1"/>
        <v>15.669191822968335</v>
      </c>
      <c r="U37">
        <f t="shared" si="2"/>
        <v>17.90980815240701</v>
      </c>
      <c r="V37">
        <v>12</v>
      </c>
      <c r="W37">
        <v>0.0335195530726257</v>
      </c>
      <c r="X37">
        <v>17</v>
      </c>
      <c r="Y37">
        <f t="shared" si="3"/>
        <v>0.0480225988700565</v>
      </c>
      <c r="Z37" s="4" t="s">
        <v>34</v>
      </c>
    </row>
    <row r="38" spans="1:26" ht="12.75" thickBot="1">
      <c r="A38" s="7" t="s">
        <v>35</v>
      </c>
      <c r="B38" s="8">
        <v>12.080416666666666</v>
      </c>
      <c r="C38">
        <v>0.023535724490856193</v>
      </c>
      <c r="D38">
        <v>8.425789367726518</v>
      </c>
      <c r="E38">
        <v>0.01277886846332322</v>
      </c>
      <c r="F38">
        <v>4.574834909869713</v>
      </c>
      <c r="G38">
        <v>0.023536</v>
      </c>
      <c r="H38">
        <v>8.425783</v>
      </c>
      <c r="I38">
        <v>0.027108</v>
      </c>
      <c r="J38">
        <v>9.704819</v>
      </c>
      <c r="K38">
        <v>0.03154888565348863</v>
      </c>
      <c r="L38">
        <v>11.29450106394893</v>
      </c>
      <c r="M38">
        <v>0.03979162206522515</v>
      </c>
      <c r="N38">
        <v>14.245400699350604</v>
      </c>
      <c r="O38">
        <v>0.005748</v>
      </c>
      <c r="P38">
        <v>2.057726</v>
      </c>
      <c r="Q38">
        <v>0.0078</v>
      </c>
      <c r="R38" s="7">
        <v>2.7924</v>
      </c>
      <c r="S38">
        <f t="shared" si="0"/>
        <v>7.782806569399058</v>
      </c>
      <c r="T38">
        <f t="shared" si="1"/>
        <v>7.597506940824883</v>
      </c>
      <c r="U38">
        <f t="shared" si="2"/>
        <v>7.690156755111971</v>
      </c>
      <c r="V38">
        <v>12</v>
      </c>
      <c r="W38">
        <v>0.0335195530726257</v>
      </c>
      <c r="X38">
        <v>11</v>
      </c>
      <c r="Y38">
        <f t="shared" si="3"/>
        <v>0.031073446327683617</v>
      </c>
      <c r="Z38" s="7" t="s">
        <v>35</v>
      </c>
    </row>
    <row r="39" spans="1:26" ht="12.75" thickTop="1">
      <c r="A39" s="6" t="s">
        <v>38</v>
      </c>
      <c r="B39" s="5">
        <v>87.84208333333333</v>
      </c>
      <c r="C39">
        <v>0.17113872220490442</v>
      </c>
      <c r="D39">
        <v>61.267662549355784</v>
      </c>
      <c r="E39">
        <v>0.16009280742459397</v>
      </c>
      <c r="F39">
        <v>57.31322505800464</v>
      </c>
      <c r="G39">
        <v>0.204073</v>
      </c>
      <c r="H39">
        <v>73.05813</v>
      </c>
      <c r="I39">
        <v>0.192771</v>
      </c>
      <c r="J39">
        <v>69.01205</v>
      </c>
      <c r="K39">
        <v>0.19142121178183447</v>
      </c>
      <c r="L39">
        <v>68.52879381789674</v>
      </c>
      <c r="M39">
        <v>0.20934846214229644</v>
      </c>
      <c r="N39">
        <v>74.94674944694212</v>
      </c>
      <c r="O39">
        <v>0.124598</v>
      </c>
      <c r="P39">
        <v>44.60618</v>
      </c>
      <c r="Q39">
        <v>0.1494</v>
      </c>
      <c r="R39" s="6">
        <v>53.4852</v>
      </c>
      <c r="S39">
        <f t="shared" si="0"/>
        <v>65.1627669018401</v>
      </c>
      <c r="T39">
        <f t="shared" si="1"/>
        <v>60.39173081620971</v>
      </c>
      <c r="U39">
        <f t="shared" si="2"/>
        <v>62.777248859024915</v>
      </c>
      <c r="V39">
        <v>61</v>
      </c>
      <c r="W39">
        <v>0.17039106145251395</v>
      </c>
      <c r="X39">
        <v>78</v>
      </c>
      <c r="Y39">
        <f t="shared" si="3"/>
        <v>0.22033898305084745</v>
      </c>
      <c r="Z39" s="6" t="s">
        <v>38</v>
      </c>
    </row>
    <row r="40" spans="1:24" ht="12.75" thickBot="1">
      <c r="A40" s="9"/>
      <c r="B40" s="10">
        <v>513.28</v>
      </c>
      <c r="E40">
        <v>1</v>
      </c>
      <c r="K40" t="s">
        <v>42</v>
      </c>
      <c r="L40" t="s">
        <v>42</v>
      </c>
      <c r="R40" s="9"/>
      <c r="V40">
        <v>358</v>
      </c>
      <c r="X40">
        <v>354</v>
      </c>
    </row>
    <row r="41" spans="2:12" ht="12">
      <c r="B41" s="11" t="s">
        <v>42</v>
      </c>
      <c r="D41">
        <v>358</v>
      </c>
      <c r="K41" t="s">
        <v>42</v>
      </c>
      <c r="L41" t="s">
        <v>42</v>
      </c>
    </row>
    <row r="42" spans="2:12" ht="12">
      <c r="B42" s="11" t="s">
        <v>42</v>
      </c>
      <c r="K42" t="s">
        <v>42</v>
      </c>
      <c r="L42" t="s">
        <v>42</v>
      </c>
    </row>
    <row r="43" spans="1:12" ht="12">
      <c r="A43" t="s">
        <v>42</v>
      </c>
      <c r="B43" s="11" t="s">
        <v>42</v>
      </c>
      <c r="C43" t="s">
        <v>42</v>
      </c>
      <c r="D43" t="s">
        <v>42</v>
      </c>
      <c r="K43" t="s">
        <v>42</v>
      </c>
      <c r="L43" t="s">
        <v>42</v>
      </c>
    </row>
    <row r="44" spans="1:12" ht="12">
      <c r="A44" t="s">
        <v>59</v>
      </c>
      <c r="B44" s="11" t="s">
        <v>60</v>
      </c>
      <c r="C44" t="s">
        <v>41</v>
      </c>
      <c r="K44" t="s">
        <v>42</v>
      </c>
      <c r="L44" t="s">
        <v>42</v>
      </c>
    </row>
    <row r="45" spans="1:5" ht="12">
      <c r="A45" t="s">
        <v>61</v>
      </c>
      <c r="B45" s="11" t="s">
        <v>62</v>
      </c>
      <c r="E45" t="s">
        <v>63</v>
      </c>
    </row>
    <row r="46" spans="1:12" ht="12">
      <c r="A46" t="s">
        <v>61</v>
      </c>
      <c r="B46" s="11" t="s">
        <v>66</v>
      </c>
      <c r="D46" t="s">
        <v>42</v>
      </c>
      <c r="G46" t="s">
        <v>47</v>
      </c>
      <c r="K46" t="s">
        <v>42</v>
      </c>
      <c r="L46" t="s">
        <v>42</v>
      </c>
    </row>
    <row r="47" spans="1:12" ht="12">
      <c r="A47" t="s">
        <v>61</v>
      </c>
      <c r="B47" s="11" t="s">
        <v>64</v>
      </c>
      <c r="I47" t="s">
        <v>48</v>
      </c>
      <c r="K47" t="s">
        <v>42</v>
      </c>
      <c r="L47" t="s">
        <v>42</v>
      </c>
    </row>
    <row r="48" spans="1:12" ht="12">
      <c r="A48" t="s">
        <v>46</v>
      </c>
      <c r="B48" s="11" t="s">
        <v>65</v>
      </c>
      <c r="K48" t="s">
        <v>49</v>
      </c>
      <c r="L48" t="s">
        <v>42</v>
      </c>
    </row>
    <row r="49" spans="1:13" ht="12">
      <c r="A49" t="s">
        <v>53</v>
      </c>
      <c r="B49" s="11"/>
      <c r="G49" t="s">
        <v>42</v>
      </c>
      <c r="K49" t="s">
        <v>42</v>
      </c>
      <c r="L49" t="s">
        <v>42</v>
      </c>
      <c r="M49" t="s">
        <v>50</v>
      </c>
    </row>
    <row r="50" spans="1:15" ht="12">
      <c r="A50" t="s">
        <v>52</v>
      </c>
      <c r="B50" s="11"/>
      <c r="I50" t="s">
        <v>42</v>
      </c>
      <c r="K50" t="s">
        <v>42</v>
      </c>
      <c r="L50" t="s">
        <v>42</v>
      </c>
      <c r="O50" t="s">
        <v>51</v>
      </c>
    </row>
    <row r="51" spans="1:17" ht="12">
      <c r="A51" t="s">
        <v>68</v>
      </c>
      <c r="B51" s="11"/>
      <c r="K51" t="s">
        <v>42</v>
      </c>
      <c r="L51" t="s">
        <v>42</v>
      </c>
      <c r="Q51" t="s">
        <v>67</v>
      </c>
    </row>
    <row r="52" spans="1:19" ht="12">
      <c r="A52" t="s">
        <v>69</v>
      </c>
      <c r="B52" s="11"/>
      <c r="K52" t="s">
        <v>42</v>
      </c>
      <c r="L52" t="s">
        <v>42</v>
      </c>
      <c r="M52" t="s">
        <v>42</v>
      </c>
      <c r="S52" t="s">
        <v>55</v>
      </c>
    </row>
    <row r="53" spans="1:20" ht="12">
      <c r="A53" t="s">
        <v>69</v>
      </c>
      <c r="B53" s="11" t="s">
        <v>70</v>
      </c>
      <c r="K53" t="s">
        <v>42</v>
      </c>
      <c r="L53" t="s">
        <v>42</v>
      </c>
      <c r="O53" t="s">
        <v>42</v>
      </c>
      <c r="T53" t="s">
        <v>58</v>
      </c>
    </row>
    <row r="54" spans="1:21" ht="12">
      <c r="A54" t="s">
        <v>69</v>
      </c>
      <c r="B54" s="11" t="s">
        <v>71</v>
      </c>
      <c r="K54" t="s">
        <v>42</v>
      </c>
      <c r="L54" t="s">
        <v>42</v>
      </c>
      <c r="Q54" t="s">
        <v>42</v>
      </c>
      <c r="U54" t="s">
        <v>56</v>
      </c>
    </row>
    <row r="55" spans="1:24" ht="12">
      <c r="A55" t="s">
        <v>69</v>
      </c>
      <c r="B55" s="11" t="s">
        <v>72</v>
      </c>
      <c r="K55" t="s">
        <v>42</v>
      </c>
      <c r="L55" t="s">
        <v>42</v>
      </c>
      <c r="S55" t="s">
        <v>42</v>
      </c>
      <c r="X55" t="s">
        <v>73</v>
      </c>
    </row>
    <row r="56" spans="1:21" ht="12">
      <c r="A56" t="s">
        <v>42</v>
      </c>
      <c r="B56" s="11"/>
      <c r="K56" t="s">
        <v>42</v>
      </c>
      <c r="L56" t="s">
        <v>42</v>
      </c>
      <c r="U56" t="s">
        <v>42</v>
      </c>
    </row>
  </sheetData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of New Jersey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 Pelham</dc:creator>
  <cp:keywords/>
  <dc:description/>
  <cp:lastModifiedBy>TCNJ TCNJ</cp:lastModifiedBy>
  <dcterms:created xsi:type="dcterms:W3CDTF">2004-04-10T02:38:36Z</dcterms:created>
  <dcterms:modified xsi:type="dcterms:W3CDTF">2004-04-28T16:45:16Z</dcterms:modified>
  <cp:category/>
  <cp:version/>
  <cp:contentType/>
  <cp:contentStatus/>
</cp:coreProperties>
</file>